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6" i="1"/>
  <c r="P16" s="1"/>
  <c r="M10"/>
  <c r="P10" s="1"/>
  <c r="P13"/>
  <c r="P12"/>
  <c r="P17"/>
  <c r="P11"/>
  <c r="O9"/>
  <c r="L9"/>
  <c r="N9"/>
  <c r="M9"/>
  <c r="P20"/>
  <c r="P19"/>
  <c r="P18"/>
  <c r="P15"/>
  <c r="K9"/>
  <c r="P9" l="1"/>
  <c r="P21"/>
  <c r="I9"/>
  <c r="J9"/>
  <c r="H9"/>
</calcChain>
</file>

<file path=xl/sharedStrings.xml><?xml version="1.0" encoding="utf-8"?>
<sst xmlns="http://schemas.openxmlformats.org/spreadsheetml/2006/main" count="36" uniqueCount="23">
  <si>
    <t xml:space="preserve">Приложение 3 </t>
  </si>
  <si>
    <t>(с изменениями и дополнениями)</t>
  </si>
  <si>
    <t>Ресурсное обеспечение реализации программы за счет средств  бюджета поселения и бюджетов других уровней</t>
  </si>
  <si>
    <t>Наименование муниципальной программы, подпрограммы муниципальной программы, ведомственной целевой программы, основного мероприятия, мероприятия</t>
  </si>
  <si>
    <t>всего</t>
  </si>
  <si>
    <t>Ответственный исполнитель, соисполнители, администратор, участники, исполнители</t>
  </si>
  <si>
    <t>Основное мероприятие: «Обеспечение непредвиденных расходов за счет средств резервного фонда, управление муниципальным долгом и его обслуживание»</t>
  </si>
  <si>
    <t>Основное мероприятие: Передача полномочий по организации осуществления внешнего муниципального контроля, комплектование библиотечного фонда»</t>
  </si>
  <si>
    <t>Не программные расходы: «Содержание и обеспечение деятельности муниципальных служащих, осуществляющих областные государственные полномочия в сфере по составлению протоколов об административных правонарушениях»</t>
  </si>
  <si>
    <t>Основное мероприятие: «Приобретение, содержание имущества (гаража) для обеспечения сохранности и содержания транспортных средств, техники, для обслуживания объектов коммунального хозяйства, объектов благоустройства, инженерной инфраструктуры ЕМО»</t>
  </si>
  <si>
    <t>Не программные расходы: «Своевременное погашение задолженности по исполнительным листам в целях недопущения образования кредиторской задолженности», проведение выборов главы и депутатов  Думы ЕМО</t>
  </si>
  <si>
    <r>
      <t>Основное мероприятие:</t>
    </r>
    <r>
      <rPr>
        <sz val="10"/>
        <color theme="1"/>
        <rFont val="Times New Roman"/>
        <family val="1"/>
        <charset val="204"/>
      </rPr>
      <t xml:space="preserve"> содержание и обеспечение деятельности муниципальных служащих, осуществляющих областные государственные полномочия в сфере водоснабжения и водоотведения</t>
    </r>
  </si>
  <si>
    <t>Основное мероприятие: Обеспечение эффективной деятельности администрации ЕМО</t>
  </si>
  <si>
    <t>Администрация ЕМО</t>
  </si>
  <si>
    <t>Основное мероприятие: Страхование от несчастных случаев приченения вреда дизни или здоровью застрахованных лиц ЕМО</t>
  </si>
  <si>
    <t>Основное мероприятие: «Обеспечение мер по  пожарной безопасности»</t>
  </si>
  <si>
    <t>Основное мероприятие: (обеспечивающее мероприятие): Принятие мер по исполнению судебных  решений, вступивших в законную силу.</t>
  </si>
  <si>
    <t>Принятие мер для ривлечения денежных средств - областной бюджет, районный бюджет, местный бюджет</t>
  </si>
  <si>
    <t>Муниципальная программа ЕМО «Обеспечение деятельности администрации Еланцынского муниципального образования» на 2014 - 2020 годы</t>
  </si>
  <si>
    <t>Основное мероприятие:Своевременная  выплата муниципальной пенсии, индексация пенсии</t>
  </si>
  <si>
    <t>Основное мероприятие: «Реализация  земельно-имущественных отношений и управления муниципальной собственностью, актуализация документов территориального планирования на территории ЕМО, проведение работ в отношении постановки на кадастровый учет границ населенных пунктов ЕМО»</t>
  </si>
  <si>
    <t>Основное мероприятие: «Защита населения и территории  от чрезвычайных ситуаций природного и техногенного характера, гражданская оборона»</t>
  </si>
  <si>
    <t xml:space="preserve">к постановлению № 21  от 14/02/2019 г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</si>
</sst>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0" fontId="5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3" fillId="2" borderId="1" xfId="0" applyFont="1" applyFill="1" applyBorder="1"/>
    <xf numFmtId="0" fontId="11" fillId="2" borderId="1" xfId="0" applyFont="1" applyFill="1" applyBorder="1"/>
    <xf numFmtId="0" fontId="9" fillId="2" borderId="1" xfId="0" applyFont="1" applyFill="1" applyBorder="1"/>
    <xf numFmtId="0" fontId="9" fillId="2" borderId="5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view="pageBreakPreview" zoomScaleNormal="118" zoomScaleSheetLayoutView="100" workbookViewId="0">
      <selection activeCell="K2" sqref="K2:P2"/>
    </sheetView>
  </sheetViews>
  <sheetFormatPr defaultRowHeight="15"/>
  <cols>
    <col min="1" max="1" width="9.42578125" customWidth="1"/>
    <col min="7" max="7" width="6.5703125" customWidth="1"/>
    <col min="8" max="8" width="8.42578125" customWidth="1"/>
    <col min="10" max="10" width="8.28515625" customWidth="1"/>
    <col min="12" max="12" width="9" customWidth="1"/>
    <col min="13" max="13" width="8" customWidth="1"/>
  </cols>
  <sheetData>
    <row r="1" spans="1:17">
      <c r="K1" s="23" t="s">
        <v>0</v>
      </c>
      <c r="L1" s="23"/>
      <c r="M1" s="23"/>
      <c r="N1" s="23"/>
      <c r="O1" s="23"/>
      <c r="P1" s="23"/>
    </row>
    <row r="2" spans="1:17">
      <c r="K2" s="23" t="s">
        <v>22</v>
      </c>
      <c r="L2" s="23"/>
      <c r="M2" s="23"/>
      <c r="N2" s="23"/>
      <c r="O2" s="23"/>
      <c r="P2" s="23"/>
    </row>
    <row r="3" spans="1:17">
      <c r="K3" s="23" t="s">
        <v>1</v>
      </c>
      <c r="L3" s="23"/>
      <c r="M3" s="23"/>
      <c r="N3" s="23"/>
      <c r="O3" s="23"/>
      <c r="P3" s="23"/>
    </row>
    <row r="5" spans="1:17" ht="40.5" customHeight="1">
      <c r="A5" s="24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7" spans="1:17" ht="79.5" customHeight="1">
      <c r="A7" s="25" t="s">
        <v>3</v>
      </c>
      <c r="B7" s="25"/>
      <c r="C7" s="25"/>
      <c r="D7" s="25"/>
      <c r="E7" s="25"/>
      <c r="F7" s="25" t="s">
        <v>5</v>
      </c>
      <c r="G7" s="25"/>
      <c r="H7" s="3">
        <v>2014</v>
      </c>
      <c r="I7" s="3">
        <v>2015</v>
      </c>
      <c r="J7" s="3">
        <v>2016</v>
      </c>
      <c r="K7" s="6">
        <v>2017</v>
      </c>
      <c r="L7" s="3">
        <v>2018</v>
      </c>
      <c r="M7" s="49">
        <v>2019</v>
      </c>
      <c r="N7" s="3">
        <v>2020</v>
      </c>
      <c r="O7" s="3">
        <v>2021</v>
      </c>
      <c r="P7" s="3" t="s">
        <v>4</v>
      </c>
    </row>
    <row r="8" spans="1:17" ht="18.75" customHeight="1">
      <c r="A8" s="26"/>
      <c r="B8" s="26"/>
      <c r="C8" s="26"/>
      <c r="D8" s="26"/>
      <c r="E8" s="26"/>
      <c r="F8" s="26"/>
      <c r="G8" s="26"/>
      <c r="H8" s="1"/>
      <c r="I8" s="1"/>
      <c r="J8" s="1"/>
      <c r="K8" s="4"/>
      <c r="L8" s="1"/>
      <c r="M8" s="50"/>
      <c r="N8" s="1"/>
      <c r="O8" s="1"/>
      <c r="P8" s="1"/>
    </row>
    <row r="9" spans="1:17" ht="41.25" customHeight="1">
      <c r="A9" s="25" t="s">
        <v>18</v>
      </c>
      <c r="B9" s="25"/>
      <c r="C9" s="25"/>
      <c r="D9" s="25"/>
      <c r="E9" s="25"/>
      <c r="F9" s="32" t="s">
        <v>4</v>
      </c>
      <c r="G9" s="32"/>
      <c r="H9" s="8">
        <f>H10+H11+H12+H13+H15+H16+H18+H19+H21+H20</f>
        <v>10865.6</v>
      </c>
      <c r="I9" s="8">
        <f t="shared" ref="I9:J9" si="0">I10+I11+I12+I13+I15+I16+I18+I19+I21+I20</f>
        <v>11091.599999999999</v>
      </c>
      <c r="J9" s="8">
        <f t="shared" si="0"/>
        <v>9718.4000000000015</v>
      </c>
      <c r="K9" s="9">
        <f>K10+K11+K12+K13+K15+K16+K18+K19+K21+K20+K22</f>
        <v>12994.200000000003</v>
      </c>
      <c r="L9" s="9">
        <f>L10+L11+L12+L13+L15+L16+L18+L19+L21+L20+L22+L17</f>
        <v>14206.8</v>
      </c>
      <c r="M9" s="51">
        <f>M10+M11+M12+M13+M15+M16+M18+M19+M21+M20+M17</f>
        <v>11956.8</v>
      </c>
      <c r="N9" s="8">
        <f>N10+N11+N12+N13+N15+N16+N18+N19+N21+N20+N17</f>
        <v>9878.6999999999989</v>
      </c>
      <c r="O9" s="8">
        <f>O10+O11+O12+O13+O15+O16+O18+O19+O21+O20+O17</f>
        <v>9213.0999999999985</v>
      </c>
      <c r="P9" s="8">
        <f>H9+I9+J9+K9+L9+M9+N9+O9</f>
        <v>89925.200000000012</v>
      </c>
    </row>
    <row r="10" spans="1:17" ht="41.25" customHeight="1">
      <c r="A10" s="27" t="s">
        <v>12</v>
      </c>
      <c r="B10" s="28"/>
      <c r="C10" s="28"/>
      <c r="D10" s="28"/>
      <c r="E10" s="29"/>
      <c r="F10" s="30" t="s">
        <v>13</v>
      </c>
      <c r="G10" s="31"/>
      <c r="H10" s="8">
        <v>8872.2999999999993</v>
      </c>
      <c r="I10" s="8">
        <v>10070.5</v>
      </c>
      <c r="J10" s="8">
        <v>9211.7000000000007</v>
      </c>
      <c r="K10" s="9">
        <v>10833.2</v>
      </c>
      <c r="L10" s="8">
        <v>12942.2</v>
      </c>
      <c r="M10" s="52">
        <f>9581+1118</f>
        <v>10699</v>
      </c>
      <c r="N10" s="10">
        <v>9181.4</v>
      </c>
      <c r="O10" s="10">
        <v>8515.7999999999993</v>
      </c>
      <c r="P10" s="8">
        <f>H10+I10+J10+K10+L10+M10+N10+O10</f>
        <v>80326.099999999991</v>
      </c>
    </row>
    <row r="11" spans="1:17" ht="100.5" customHeight="1">
      <c r="A11" s="33" t="s">
        <v>20</v>
      </c>
      <c r="B11" s="33"/>
      <c r="C11" s="33"/>
      <c r="D11" s="33"/>
      <c r="E11" s="33"/>
      <c r="F11" s="30" t="s">
        <v>13</v>
      </c>
      <c r="G11" s="31"/>
      <c r="H11" s="8">
        <v>195.8</v>
      </c>
      <c r="I11" s="8">
        <v>97</v>
      </c>
      <c r="J11" s="8">
        <v>0</v>
      </c>
      <c r="K11" s="9">
        <v>218</v>
      </c>
      <c r="L11" s="11">
        <v>864.9</v>
      </c>
      <c r="M11" s="53">
        <v>100</v>
      </c>
      <c r="N11" s="17">
        <v>100</v>
      </c>
      <c r="O11" s="10">
        <v>100</v>
      </c>
      <c r="P11" s="8">
        <f>H11+I11+J11+K11+L11+M11+N11+O11</f>
        <v>1675.7</v>
      </c>
    </row>
    <row r="12" spans="1:17" ht="38.25" customHeight="1">
      <c r="A12" s="33" t="s">
        <v>6</v>
      </c>
      <c r="B12" s="33"/>
      <c r="C12" s="33"/>
      <c r="D12" s="33"/>
      <c r="E12" s="33"/>
      <c r="F12" s="30" t="s">
        <v>13</v>
      </c>
      <c r="G12" s="31"/>
      <c r="H12" s="8">
        <v>49.9</v>
      </c>
      <c r="I12" s="8">
        <v>54.9</v>
      </c>
      <c r="J12" s="8">
        <v>99.7</v>
      </c>
      <c r="K12" s="9">
        <v>1.7</v>
      </c>
      <c r="L12" s="11">
        <v>0</v>
      </c>
      <c r="M12" s="53">
        <v>200</v>
      </c>
      <c r="N12" s="17">
        <v>200</v>
      </c>
      <c r="O12" s="10">
        <v>200</v>
      </c>
      <c r="P12" s="8">
        <f>H12+I12+J12+K12+L12+M12+N12+O12</f>
        <v>806.2</v>
      </c>
    </row>
    <row r="13" spans="1:17" ht="15" customHeight="1">
      <c r="A13" s="33" t="s">
        <v>19</v>
      </c>
      <c r="B13" s="33"/>
      <c r="C13" s="33"/>
      <c r="D13" s="33"/>
      <c r="E13" s="33"/>
      <c r="F13" s="43" t="s">
        <v>13</v>
      </c>
      <c r="G13" s="44"/>
      <c r="H13" s="32">
        <v>173.2</v>
      </c>
      <c r="I13" s="32">
        <v>93.3</v>
      </c>
      <c r="J13" s="32">
        <v>131.4</v>
      </c>
      <c r="K13" s="36">
        <v>120.6</v>
      </c>
      <c r="L13" s="37">
        <v>122.8</v>
      </c>
      <c r="M13" s="54">
        <v>130</v>
      </c>
      <c r="N13" s="38">
        <v>130</v>
      </c>
      <c r="O13" s="40">
        <v>130</v>
      </c>
      <c r="P13" s="34">
        <f>H13+I13+J13+K13+L13+M13+N13+O13:O14</f>
        <v>1031.3</v>
      </c>
      <c r="Q13" s="47"/>
    </row>
    <row r="14" spans="1:17" ht="21" customHeight="1">
      <c r="A14" s="33"/>
      <c r="B14" s="33"/>
      <c r="C14" s="33"/>
      <c r="D14" s="33"/>
      <c r="E14" s="33"/>
      <c r="F14" s="45"/>
      <c r="G14" s="46"/>
      <c r="H14" s="32"/>
      <c r="I14" s="32"/>
      <c r="J14" s="32"/>
      <c r="K14" s="36"/>
      <c r="L14" s="37"/>
      <c r="M14" s="55"/>
      <c r="N14" s="39"/>
      <c r="O14" s="41"/>
      <c r="P14" s="35"/>
      <c r="Q14" s="47"/>
    </row>
    <row r="15" spans="1:17" ht="56.25" customHeight="1">
      <c r="A15" s="33" t="s">
        <v>7</v>
      </c>
      <c r="B15" s="33"/>
      <c r="C15" s="33"/>
      <c r="D15" s="33"/>
      <c r="E15" s="33"/>
      <c r="F15" s="30" t="s">
        <v>13</v>
      </c>
      <c r="G15" s="31"/>
      <c r="H15" s="2">
        <v>46.8</v>
      </c>
      <c r="I15" s="2">
        <v>66.8</v>
      </c>
      <c r="J15" s="2">
        <v>50.5</v>
      </c>
      <c r="K15" s="5">
        <v>50.5</v>
      </c>
      <c r="L15" s="12">
        <v>50.5</v>
      </c>
      <c r="M15" s="52">
        <v>60.5</v>
      </c>
      <c r="N15" s="17">
        <v>0</v>
      </c>
      <c r="O15" s="10">
        <v>0</v>
      </c>
      <c r="P15" s="8">
        <f>H15+I15+J15+K15+L15+M15+N15</f>
        <v>325.60000000000002</v>
      </c>
    </row>
    <row r="16" spans="1:17" ht="41.25" customHeight="1">
      <c r="A16" s="42" t="s">
        <v>21</v>
      </c>
      <c r="B16" s="42"/>
      <c r="C16" s="42"/>
      <c r="D16" s="42"/>
      <c r="E16" s="42"/>
      <c r="F16" s="21" t="s">
        <v>13</v>
      </c>
      <c r="G16" s="22"/>
      <c r="H16" s="7">
        <v>109</v>
      </c>
      <c r="I16" s="7">
        <v>324.10000000000002</v>
      </c>
      <c r="J16" s="7">
        <v>84.1</v>
      </c>
      <c r="K16" s="7">
        <v>744.3</v>
      </c>
      <c r="L16" s="13">
        <v>159.1</v>
      </c>
      <c r="M16" s="16">
        <f>100+500</f>
        <v>600</v>
      </c>
      <c r="N16" s="13">
        <v>100</v>
      </c>
      <c r="O16" s="7">
        <v>100</v>
      </c>
      <c r="P16" s="10">
        <f>H16+I16+J16+K16+L16+M16+N16+O16</f>
        <v>2220.6</v>
      </c>
    </row>
    <row r="17" spans="1:16" ht="41.25" customHeight="1">
      <c r="A17" s="42" t="s">
        <v>15</v>
      </c>
      <c r="B17" s="42"/>
      <c r="C17" s="42"/>
      <c r="D17" s="42"/>
      <c r="E17" s="42"/>
      <c r="F17" s="21" t="s">
        <v>13</v>
      </c>
      <c r="G17" s="22"/>
      <c r="H17" s="7"/>
      <c r="I17" s="7"/>
      <c r="J17" s="7"/>
      <c r="K17" s="7"/>
      <c r="L17" s="13">
        <v>0</v>
      </c>
      <c r="M17" s="15">
        <v>100</v>
      </c>
      <c r="N17" s="7">
        <v>100</v>
      </c>
      <c r="O17" s="7">
        <v>100</v>
      </c>
      <c r="P17" s="10">
        <f>L17+M17+N17+O17</f>
        <v>300</v>
      </c>
    </row>
    <row r="18" spans="1:16" ht="68.25" customHeight="1">
      <c r="A18" s="33" t="s">
        <v>8</v>
      </c>
      <c r="B18" s="33"/>
      <c r="C18" s="33"/>
      <c r="D18" s="33"/>
      <c r="E18" s="33"/>
      <c r="F18" s="30" t="s">
        <v>13</v>
      </c>
      <c r="G18" s="31"/>
      <c r="H18" s="8">
        <v>0.7</v>
      </c>
      <c r="I18" s="8">
        <v>0.7</v>
      </c>
      <c r="J18" s="8">
        <v>0.7</v>
      </c>
      <c r="K18" s="9">
        <v>0.7</v>
      </c>
      <c r="L18" s="11"/>
      <c r="M18" s="10"/>
      <c r="N18" s="10"/>
      <c r="O18" s="10"/>
      <c r="P18" s="8">
        <f>H18+I18+J18+K18+L18+M18+N18</f>
        <v>2.8</v>
      </c>
    </row>
    <row r="19" spans="1:16" ht="66" customHeight="1">
      <c r="A19" s="33" t="s">
        <v>10</v>
      </c>
      <c r="B19" s="33"/>
      <c r="C19" s="33"/>
      <c r="D19" s="33"/>
      <c r="E19" s="33"/>
      <c r="F19" s="30" t="s">
        <v>13</v>
      </c>
      <c r="G19" s="31"/>
      <c r="H19" s="8">
        <v>1359.7</v>
      </c>
      <c r="I19" s="8">
        <v>37.299999999999997</v>
      </c>
      <c r="J19" s="8">
        <v>43.3</v>
      </c>
      <c r="K19" s="9">
        <v>918.1</v>
      </c>
      <c r="L19" s="11"/>
      <c r="M19" s="10"/>
      <c r="N19" s="10"/>
      <c r="O19" s="10"/>
      <c r="P19" s="8">
        <f>H19+I19+J19+K19+L19+M19+N19</f>
        <v>2358.4</v>
      </c>
    </row>
    <row r="20" spans="1:16" ht="66" customHeight="1">
      <c r="A20" s="27" t="s">
        <v>11</v>
      </c>
      <c r="B20" s="28"/>
      <c r="C20" s="28"/>
      <c r="D20" s="28"/>
      <c r="E20" s="29"/>
      <c r="F20" s="30" t="s">
        <v>13</v>
      </c>
      <c r="G20" s="31"/>
      <c r="H20" s="8">
        <v>58.2</v>
      </c>
      <c r="I20" s="8">
        <v>97</v>
      </c>
      <c r="J20" s="8">
        <v>97</v>
      </c>
      <c r="K20" s="9">
        <v>97</v>
      </c>
      <c r="L20" s="11">
        <v>67.3</v>
      </c>
      <c r="M20" s="53">
        <v>67.3</v>
      </c>
      <c r="N20" s="10">
        <v>67.3</v>
      </c>
      <c r="O20" s="10">
        <v>67.3</v>
      </c>
      <c r="P20" s="8">
        <f>H20+I20+J20+K20+L20+M20+N20</f>
        <v>551.1</v>
      </c>
    </row>
    <row r="21" spans="1:16" ht="77.25" customHeight="1">
      <c r="A21" s="33" t="s">
        <v>9</v>
      </c>
      <c r="B21" s="33"/>
      <c r="C21" s="33"/>
      <c r="D21" s="33"/>
      <c r="E21" s="33"/>
      <c r="F21" s="30" t="s">
        <v>13</v>
      </c>
      <c r="G21" s="31"/>
      <c r="H21" s="8">
        <v>0</v>
      </c>
      <c r="I21" s="8">
        <v>250</v>
      </c>
      <c r="J21" s="8">
        <v>0</v>
      </c>
      <c r="K21" s="9">
        <v>0</v>
      </c>
      <c r="L21" s="11">
        <v>0</v>
      </c>
      <c r="M21" s="10">
        <v>0</v>
      </c>
      <c r="N21" s="8"/>
      <c r="O21" s="8"/>
      <c r="P21" s="8">
        <f t="shared" ref="P21" si="1">H21+I21+J21+K21+L21+M21</f>
        <v>250</v>
      </c>
    </row>
    <row r="22" spans="1:16" ht="44.25" customHeight="1">
      <c r="A22" s="18" t="s">
        <v>14</v>
      </c>
      <c r="B22" s="19"/>
      <c r="C22" s="19"/>
      <c r="D22" s="19"/>
      <c r="E22" s="20"/>
      <c r="F22" s="21" t="s">
        <v>13</v>
      </c>
      <c r="G22" s="22"/>
      <c r="H22" s="10"/>
      <c r="I22" s="10"/>
      <c r="J22" s="10"/>
      <c r="K22" s="10">
        <v>10.1</v>
      </c>
      <c r="L22" s="10"/>
      <c r="M22" s="10"/>
      <c r="N22" s="10"/>
      <c r="O22" s="10"/>
      <c r="P22" s="10">
        <v>10.1</v>
      </c>
    </row>
    <row r="23" spans="1:16" ht="74.25" customHeight="1">
      <c r="A23" s="18" t="s">
        <v>16</v>
      </c>
      <c r="B23" s="19"/>
      <c r="C23" s="19"/>
      <c r="D23" s="19"/>
      <c r="E23" s="20"/>
      <c r="F23" s="21" t="s">
        <v>13</v>
      </c>
      <c r="G23" s="22"/>
      <c r="H23" s="10"/>
      <c r="I23" s="10"/>
      <c r="J23" s="10"/>
      <c r="K23" s="10"/>
      <c r="L23" s="21" t="s">
        <v>17</v>
      </c>
      <c r="M23" s="48"/>
      <c r="N23" s="22"/>
      <c r="O23" s="14"/>
      <c r="P23" s="10"/>
    </row>
  </sheetData>
  <mergeCells count="47">
    <mergeCell ref="Q13:Q14"/>
    <mergeCell ref="A17:E17"/>
    <mergeCell ref="F17:G17"/>
    <mergeCell ref="A23:E23"/>
    <mergeCell ref="F23:G23"/>
    <mergeCell ref="L23:N23"/>
    <mergeCell ref="A18:E18"/>
    <mergeCell ref="F18:G18"/>
    <mergeCell ref="A19:E19"/>
    <mergeCell ref="F19:G19"/>
    <mergeCell ref="A21:E21"/>
    <mergeCell ref="F21:G21"/>
    <mergeCell ref="A20:E20"/>
    <mergeCell ref="F20:G20"/>
    <mergeCell ref="A15:E15"/>
    <mergeCell ref="F15:G15"/>
    <mergeCell ref="A16:E16"/>
    <mergeCell ref="F16:G16"/>
    <mergeCell ref="H13:H14"/>
    <mergeCell ref="A12:E12"/>
    <mergeCell ref="F12:G12"/>
    <mergeCell ref="A13:E14"/>
    <mergeCell ref="F13:G14"/>
    <mergeCell ref="P13:P14"/>
    <mergeCell ref="I13:I14"/>
    <mergeCell ref="J13:J14"/>
    <mergeCell ref="K13:K14"/>
    <mergeCell ref="L13:L14"/>
    <mergeCell ref="M13:M14"/>
    <mergeCell ref="N13:N14"/>
    <mergeCell ref="O13:O14"/>
    <mergeCell ref="A22:E22"/>
    <mergeCell ref="F22:G22"/>
    <mergeCell ref="K1:P1"/>
    <mergeCell ref="K2:P2"/>
    <mergeCell ref="K3:P3"/>
    <mergeCell ref="A5:P5"/>
    <mergeCell ref="F7:G7"/>
    <mergeCell ref="A7:E7"/>
    <mergeCell ref="A8:E8"/>
    <mergeCell ref="A9:E9"/>
    <mergeCell ref="A10:E10"/>
    <mergeCell ref="F10:G10"/>
    <mergeCell ref="F9:G9"/>
    <mergeCell ref="F8:G8"/>
    <mergeCell ref="A11:E11"/>
    <mergeCell ref="F11:G11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2019-02-20T08:15:15Z</dcterms:modified>
</cp:coreProperties>
</file>